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8" windowWidth="19320" windowHeight="7992"/>
  </bookViews>
  <sheets>
    <sheet name="День 10" sheetId="10" r:id="rId1"/>
  </sheets>
  <calcPr calcId="145621"/>
</workbook>
</file>

<file path=xl/calcChain.xml><?xml version="1.0" encoding="utf-8"?>
<calcChain xmlns="http://schemas.openxmlformats.org/spreadsheetml/2006/main">
  <c r="D34" i="10" l="1"/>
  <c r="E34" i="10"/>
  <c r="F34" i="10"/>
  <c r="G34" i="10"/>
  <c r="H34" i="10"/>
  <c r="D33" i="10"/>
  <c r="E33" i="10"/>
  <c r="F33" i="10"/>
  <c r="G33" i="10"/>
  <c r="H33" i="10"/>
  <c r="C34" i="10"/>
  <c r="C33" i="10"/>
  <c r="D40" i="10"/>
  <c r="E40" i="10"/>
  <c r="F40" i="10"/>
  <c r="G40" i="10"/>
  <c r="H40" i="10"/>
  <c r="D39" i="10"/>
  <c r="E39" i="10"/>
  <c r="F39" i="10"/>
  <c r="G39" i="10"/>
  <c r="H39" i="10"/>
  <c r="C40" i="10"/>
  <c r="C39" i="10"/>
  <c r="H18" i="10" l="1"/>
  <c r="G18" i="10"/>
  <c r="F18" i="10"/>
  <c r="E18" i="10"/>
  <c r="D18" i="10"/>
  <c r="C18" i="10"/>
  <c r="H17" i="10"/>
  <c r="G17" i="10"/>
  <c r="F17" i="10"/>
  <c r="E17" i="10"/>
  <c r="D17" i="10"/>
  <c r="C17" i="10"/>
  <c r="C41" i="10" l="1"/>
  <c r="G42" i="10"/>
  <c r="G41" i="10"/>
  <c r="E41" i="10"/>
  <c r="C42" i="10"/>
  <c r="H14" i="10"/>
  <c r="H42" i="10" s="1"/>
  <c r="G14" i="10"/>
  <c r="F14" i="10"/>
  <c r="F42" i="10" s="1"/>
  <c r="E14" i="10"/>
  <c r="E42" i="10" s="1"/>
  <c r="D14" i="10"/>
  <c r="D42" i="10" s="1"/>
  <c r="C14" i="10"/>
  <c r="H13" i="10"/>
  <c r="H41" i="10" s="1"/>
  <c r="G13" i="10"/>
  <c r="F13" i="10"/>
  <c r="F41" i="10" s="1"/>
  <c r="E13" i="10"/>
  <c r="D13" i="10"/>
  <c r="D41" i="10" s="1"/>
  <c r="C13" i="10"/>
  <c r="E44" i="10" l="1"/>
  <c r="F43" i="10"/>
  <c r="H43" i="10"/>
  <c r="H44" i="10"/>
  <c r="F44" i="10"/>
  <c r="C43" i="10" l="1"/>
  <c r="C45" i="10" s="1"/>
  <c r="C44" i="10"/>
  <c r="C46" i="10" s="1"/>
  <c r="E46" i="10"/>
  <c r="D43" i="10"/>
  <c r="D45" i="10" s="1"/>
  <c r="F45" i="10"/>
  <c r="H45" i="10"/>
  <c r="G43" i="10"/>
  <c r="G45" i="10" s="1"/>
  <c r="D44" i="10"/>
  <c r="D46" i="10" s="1"/>
  <c r="G44" i="10"/>
  <c r="G46" i="10" s="1"/>
  <c r="E43" i="10"/>
  <c r="E45" i="10" s="1"/>
  <c r="F46" i="10"/>
  <c r="H46" i="10"/>
</calcChain>
</file>

<file path=xl/sharedStrings.xml><?xml version="1.0" encoding="utf-8"?>
<sst xmlns="http://schemas.openxmlformats.org/spreadsheetml/2006/main" count="50" uniqueCount="47">
  <si>
    <t>Прием пищи</t>
  </si>
  <si>
    <t>Наименование блюда</t>
  </si>
  <si>
    <t>Выход</t>
  </si>
  <si>
    <t>Химический состав</t>
  </si>
  <si>
    <t>Витамин С</t>
  </si>
  <si>
    <t>1-3 г.</t>
  </si>
  <si>
    <t>Белки, г.</t>
  </si>
  <si>
    <t>Жиры, г.</t>
  </si>
  <si>
    <t>Углеводы, г.</t>
  </si>
  <si>
    <t>Энергетическая ценность, ккал</t>
  </si>
  <si>
    <t>Завтрак</t>
  </si>
  <si>
    <t>№94</t>
  </si>
  <si>
    <t>Будерброд с маслом</t>
  </si>
  <si>
    <t>№1</t>
  </si>
  <si>
    <t>2 завтрак</t>
  </si>
  <si>
    <t>Сок фруктовый</t>
  </si>
  <si>
    <t>№399</t>
  </si>
  <si>
    <t>Итого</t>
  </si>
  <si>
    <t>п/п</t>
  </si>
  <si>
    <t>Обед</t>
  </si>
  <si>
    <t>Тефтели мясные с соусом №356</t>
  </si>
  <si>
    <t>№286</t>
  </si>
  <si>
    <t>№372</t>
  </si>
  <si>
    <t>Компот из сухофруктов</t>
  </si>
  <si>
    <t>Хлеб ржаной</t>
  </si>
  <si>
    <t>Полдник</t>
  </si>
  <si>
    <t>Итого за день</t>
  </si>
  <si>
    <t>№376</t>
  </si>
  <si>
    <t>3-7 л.</t>
  </si>
  <si>
    <t>№392</t>
  </si>
  <si>
    <t>№ рецептур</t>
  </si>
  <si>
    <t>Молоко кипяченное</t>
  </si>
  <si>
    <t>№400</t>
  </si>
  <si>
    <t>Суп молочный "Геркулес"</t>
  </si>
  <si>
    <t>10 день</t>
  </si>
  <si>
    <t>Чай с сахаром</t>
  </si>
  <si>
    <t xml:space="preserve">Соус сметанный слуком </t>
  </si>
  <si>
    <t>№356</t>
  </si>
  <si>
    <t>Итого за 10 день</t>
  </si>
  <si>
    <t>Среднее за 10 дней</t>
  </si>
  <si>
    <t>Салат из белокачанной капусты</t>
  </si>
  <si>
    <t>№20</t>
  </si>
  <si>
    <t>Суп картофельный с макаронными изделиями</t>
  </si>
  <si>
    <t>№82</t>
  </si>
  <si>
    <t>Каша гречневая рассыпчатая</t>
  </si>
  <si>
    <t>Ватрушка с повидлом</t>
  </si>
  <si>
    <t>№458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</si>
</sst>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15" xfId="0" applyFont="1" applyBorder="1" applyAlignment="1">
      <alignment horizontal="center" vertical="center"/>
    </xf>
    <xf numFmtId="0" fontId="1" fillId="0" borderId="7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" fontId="2" fillId="0" borderId="1" xfId="0" applyNumberFormat="1" applyFont="1" applyBorder="1"/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2" fillId="0" borderId="15" xfId="0" applyNumberFormat="1" applyFont="1" applyBorder="1"/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/>
    <xf numFmtId="0" fontId="2" fillId="0" borderId="9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/>
    <xf numFmtId="0" fontId="1" fillId="0" borderId="3" xfId="0" applyFont="1" applyBorder="1" applyAlignment="1"/>
    <xf numFmtId="0" fontId="0" fillId="0" borderId="11" xfId="0" applyBorder="1" applyAlignment="1">
      <alignment vertical="center"/>
    </xf>
    <xf numFmtId="0" fontId="1" fillId="0" borderId="20" xfId="0" applyFont="1" applyBorder="1" applyAlignment="1">
      <alignment horizontal="center" vertical="center"/>
    </xf>
    <xf numFmtId="0" fontId="1" fillId="0" borderId="17" xfId="0" applyFont="1" applyBorder="1" applyAlignment="1">
      <alignment vertical="top"/>
    </xf>
    <xf numFmtId="0" fontId="1" fillId="0" borderId="12" xfId="0" applyFont="1" applyBorder="1" applyAlignment="1">
      <alignment vertical="top"/>
    </xf>
    <xf numFmtId="0" fontId="1" fillId="0" borderId="13" xfId="0" applyFont="1" applyBorder="1" applyAlignment="1">
      <alignment vertical="top"/>
    </xf>
    <xf numFmtId="0" fontId="1" fillId="0" borderId="8" xfId="0" applyFont="1" applyBorder="1" applyAlignment="1">
      <alignment horizontal="center" vertical="center"/>
    </xf>
    <xf numFmtId="0" fontId="2" fillId="0" borderId="14" xfId="0" applyFont="1" applyBorder="1" applyAlignment="1"/>
    <xf numFmtId="0" fontId="1" fillId="0" borderId="18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/>
    <xf numFmtId="0" fontId="1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18" xfId="0" applyFont="1" applyBorder="1" applyAlignment="1">
      <alignment wrapText="1"/>
    </xf>
    <xf numFmtId="0" fontId="3" fillId="0" borderId="2" xfId="0" applyFont="1" applyBorder="1" applyAlignment="1"/>
    <xf numFmtId="0" fontId="3" fillId="0" borderId="3" xfId="0" applyFont="1" applyBorder="1" applyAlignment="1"/>
    <xf numFmtId="0" fontId="1" fillId="0" borderId="18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0" fillId="0" borderId="7" xfId="0" applyBorder="1" applyAlignment="1">
      <alignment vertical="top"/>
    </xf>
    <xf numFmtId="0" fontId="2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vertical="top"/>
    </xf>
    <xf numFmtId="0" fontId="1" fillId="0" borderId="10" xfId="0" applyFont="1" applyBorder="1" applyAlignment="1"/>
    <xf numFmtId="0" fontId="0" fillId="0" borderId="12" xfId="0" applyBorder="1" applyAlignment="1"/>
    <xf numFmtId="0" fontId="0" fillId="0" borderId="13" xfId="0" applyBorder="1" applyAlignment="1"/>
    <xf numFmtId="0" fontId="0" fillId="0" borderId="20" xfId="0" applyBorder="1" applyAlignment="1"/>
    <xf numFmtId="0" fontId="0" fillId="0" borderId="16" xfId="0" applyBorder="1" applyAlignment="1"/>
    <xf numFmtId="0" fontId="2" fillId="0" borderId="1" xfId="0" applyFont="1" applyFill="1" applyBorder="1" applyAlignment="1"/>
    <xf numFmtId="0" fontId="2" fillId="0" borderId="15" xfId="0" applyFont="1" applyFill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6"/>
  <sheetViews>
    <sheetView tabSelected="1" workbookViewId="0">
      <selection activeCell="J19" sqref="J19"/>
    </sheetView>
  </sheetViews>
  <sheetFormatPr defaultRowHeight="14.4" x14ac:dyDescent="0.3"/>
  <cols>
    <col min="2" max="2" width="24.44140625" customWidth="1"/>
    <col min="4" max="5" width="9.44140625" bestFit="1" customWidth="1"/>
    <col min="6" max="6" width="12" customWidth="1"/>
    <col min="7" max="7" width="10.6640625" bestFit="1" customWidth="1"/>
    <col min="8" max="8" width="9.44140625" bestFit="1" customWidth="1"/>
    <col min="9" max="9" width="12" customWidth="1"/>
  </cols>
  <sheetData>
    <row r="3" spans="1:9" ht="15" thickBot="1" x14ac:dyDescent="0.35"/>
    <row r="4" spans="1:9" x14ac:dyDescent="0.3">
      <c r="A4" s="16" t="s">
        <v>0</v>
      </c>
      <c r="B4" s="18" t="s">
        <v>1</v>
      </c>
      <c r="C4" s="8" t="s">
        <v>2</v>
      </c>
      <c r="D4" s="18" t="s">
        <v>3</v>
      </c>
      <c r="E4" s="18"/>
      <c r="F4" s="18"/>
      <c r="G4" s="12" t="s">
        <v>9</v>
      </c>
      <c r="H4" s="12" t="s">
        <v>4</v>
      </c>
      <c r="I4" s="14" t="s">
        <v>30</v>
      </c>
    </row>
    <row r="5" spans="1:9" x14ac:dyDescent="0.3">
      <c r="A5" s="17"/>
      <c r="B5" s="19"/>
      <c r="C5" s="9" t="s">
        <v>5</v>
      </c>
      <c r="D5" s="19" t="s">
        <v>6</v>
      </c>
      <c r="E5" s="19" t="s">
        <v>7</v>
      </c>
      <c r="F5" s="19" t="s">
        <v>8</v>
      </c>
      <c r="G5" s="13"/>
      <c r="H5" s="13"/>
      <c r="I5" s="15"/>
    </row>
    <row r="6" spans="1:9" ht="15" thickBot="1" x14ac:dyDescent="0.35">
      <c r="A6" s="17"/>
      <c r="B6" s="19"/>
      <c r="C6" s="9" t="s">
        <v>28</v>
      </c>
      <c r="D6" s="19"/>
      <c r="E6" s="19"/>
      <c r="F6" s="19"/>
      <c r="G6" s="13"/>
      <c r="H6" s="13"/>
      <c r="I6" s="15"/>
    </row>
    <row r="7" spans="1:9" x14ac:dyDescent="0.3">
      <c r="A7" s="2" t="s">
        <v>34</v>
      </c>
      <c r="B7" s="53" t="s">
        <v>33</v>
      </c>
      <c r="C7" s="6">
        <v>200</v>
      </c>
      <c r="D7" s="6">
        <v>5.92</v>
      </c>
      <c r="E7" s="6">
        <v>5.93</v>
      </c>
      <c r="F7" s="6">
        <v>17.920000000000002</v>
      </c>
      <c r="G7" s="6">
        <v>148.80000000000001</v>
      </c>
      <c r="H7" s="6">
        <v>0.91</v>
      </c>
      <c r="I7" s="30" t="s">
        <v>11</v>
      </c>
    </row>
    <row r="8" spans="1:9" x14ac:dyDescent="0.3">
      <c r="A8" s="57" t="s">
        <v>10</v>
      </c>
      <c r="B8" s="54"/>
      <c r="C8" s="9">
        <v>250</v>
      </c>
      <c r="D8" s="9">
        <v>7.4</v>
      </c>
      <c r="E8" s="9">
        <v>7.4</v>
      </c>
      <c r="F8" s="9">
        <v>22.4</v>
      </c>
      <c r="G8" s="9">
        <v>186</v>
      </c>
      <c r="H8" s="9">
        <v>1.1299999999999999</v>
      </c>
      <c r="I8" s="26"/>
    </row>
    <row r="9" spans="1:9" x14ac:dyDescent="0.3">
      <c r="A9" s="57"/>
      <c r="B9" s="27" t="s">
        <v>12</v>
      </c>
      <c r="C9" s="9">
        <v>40</v>
      </c>
      <c r="D9" s="9">
        <v>2.4500000000000002</v>
      </c>
      <c r="E9" s="9">
        <v>7.55</v>
      </c>
      <c r="F9" s="9">
        <v>14.62</v>
      </c>
      <c r="G9" s="9">
        <v>136</v>
      </c>
      <c r="H9" s="9">
        <v>0</v>
      </c>
      <c r="I9" s="25" t="s">
        <v>13</v>
      </c>
    </row>
    <row r="10" spans="1:9" x14ac:dyDescent="0.3">
      <c r="A10" s="57"/>
      <c r="B10" s="28"/>
      <c r="C10" s="9">
        <v>40</v>
      </c>
      <c r="D10" s="9">
        <v>2.4500000000000002</v>
      </c>
      <c r="E10" s="9">
        <v>7.55</v>
      </c>
      <c r="F10" s="9">
        <v>14.62</v>
      </c>
      <c r="G10" s="9">
        <v>136</v>
      </c>
      <c r="H10" s="9">
        <v>0</v>
      </c>
      <c r="I10" s="26"/>
    </row>
    <row r="11" spans="1:9" x14ac:dyDescent="0.3">
      <c r="A11" s="57"/>
      <c r="B11" s="51" t="s">
        <v>35</v>
      </c>
      <c r="C11" s="5">
        <v>150</v>
      </c>
      <c r="D11" s="5">
        <v>0.04</v>
      </c>
      <c r="E11" s="5">
        <v>0.01</v>
      </c>
      <c r="F11" s="5">
        <v>6.99</v>
      </c>
      <c r="G11" s="5">
        <v>28</v>
      </c>
      <c r="H11" s="5">
        <v>0.02</v>
      </c>
      <c r="I11" s="45" t="s">
        <v>29</v>
      </c>
    </row>
    <row r="12" spans="1:9" x14ac:dyDescent="0.3">
      <c r="A12" s="57"/>
      <c r="B12" s="52"/>
      <c r="C12" s="5">
        <v>180</v>
      </c>
      <c r="D12" s="5">
        <v>0.06</v>
      </c>
      <c r="E12" s="5">
        <v>0.02</v>
      </c>
      <c r="F12" s="5">
        <v>9.99</v>
      </c>
      <c r="G12" s="5">
        <v>40</v>
      </c>
      <c r="H12" s="5">
        <v>0.03</v>
      </c>
      <c r="I12" s="39"/>
    </row>
    <row r="13" spans="1:9" x14ac:dyDescent="0.3">
      <c r="A13" s="57"/>
      <c r="B13" s="41" t="s">
        <v>17</v>
      </c>
      <c r="C13" s="4">
        <f t="shared" ref="C13:H14" si="0">C7+C9+C11</f>
        <v>390</v>
      </c>
      <c r="D13" s="4">
        <f t="shared" si="0"/>
        <v>8.41</v>
      </c>
      <c r="E13" s="4">
        <f t="shared" si="0"/>
        <v>13.49</v>
      </c>
      <c r="F13" s="4">
        <f t="shared" si="0"/>
        <v>39.53</v>
      </c>
      <c r="G13" s="4">
        <f t="shared" si="0"/>
        <v>312.8</v>
      </c>
      <c r="H13" s="4">
        <f t="shared" si="0"/>
        <v>0.93</v>
      </c>
      <c r="I13" s="56"/>
    </row>
    <row r="14" spans="1:9" ht="15" thickBot="1" x14ac:dyDescent="0.35">
      <c r="A14" s="57"/>
      <c r="B14" s="41"/>
      <c r="C14" s="4">
        <f t="shared" si="0"/>
        <v>470</v>
      </c>
      <c r="D14" s="4">
        <f t="shared" si="0"/>
        <v>9.9100000000000019</v>
      </c>
      <c r="E14" s="4">
        <f t="shared" si="0"/>
        <v>14.969999999999999</v>
      </c>
      <c r="F14" s="4">
        <f t="shared" si="0"/>
        <v>47.01</v>
      </c>
      <c r="G14" s="4">
        <f t="shared" si="0"/>
        <v>362</v>
      </c>
      <c r="H14" s="4">
        <f t="shared" si="0"/>
        <v>1.1599999999999999</v>
      </c>
      <c r="I14" s="56"/>
    </row>
    <row r="15" spans="1:9" x14ac:dyDescent="0.3">
      <c r="A15" s="31" t="s">
        <v>14</v>
      </c>
      <c r="B15" s="36" t="s">
        <v>15</v>
      </c>
      <c r="C15" s="8">
        <v>150</v>
      </c>
      <c r="D15" s="8">
        <v>0.75</v>
      </c>
      <c r="E15" s="8">
        <v>0</v>
      </c>
      <c r="F15" s="8">
        <v>15.1</v>
      </c>
      <c r="G15" s="8">
        <v>64</v>
      </c>
      <c r="H15" s="8">
        <v>3</v>
      </c>
      <c r="I15" s="46" t="s">
        <v>16</v>
      </c>
    </row>
    <row r="16" spans="1:9" x14ac:dyDescent="0.3">
      <c r="A16" s="32"/>
      <c r="B16" s="37"/>
      <c r="C16" s="9">
        <v>180</v>
      </c>
      <c r="D16" s="9">
        <v>0.9</v>
      </c>
      <c r="E16" s="9">
        <v>0</v>
      </c>
      <c r="F16" s="9">
        <v>18.100000000000001</v>
      </c>
      <c r="G16" s="9">
        <v>76.8</v>
      </c>
      <c r="H16" s="9">
        <v>3.06</v>
      </c>
      <c r="I16" s="26"/>
    </row>
    <row r="17" spans="1:9" x14ac:dyDescent="0.3">
      <c r="A17" s="32"/>
      <c r="B17" s="20" t="s">
        <v>17</v>
      </c>
      <c r="C17" s="4">
        <f>C15</f>
        <v>150</v>
      </c>
      <c r="D17" s="4">
        <f t="shared" ref="D17:H18" si="1">D15</f>
        <v>0.75</v>
      </c>
      <c r="E17" s="4">
        <f t="shared" si="1"/>
        <v>0</v>
      </c>
      <c r="F17" s="4">
        <f t="shared" si="1"/>
        <v>15.1</v>
      </c>
      <c r="G17" s="4">
        <f t="shared" si="1"/>
        <v>64</v>
      </c>
      <c r="H17" s="4">
        <f t="shared" si="1"/>
        <v>3</v>
      </c>
      <c r="I17" s="21"/>
    </row>
    <row r="18" spans="1:9" ht="15" thickBot="1" x14ac:dyDescent="0.35">
      <c r="A18" s="33"/>
      <c r="B18" s="35"/>
      <c r="C18" s="1">
        <f>C16</f>
        <v>180</v>
      </c>
      <c r="D18" s="1">
        <f t="shared" si="1"/>
        <v>0.9</v>
      </c>
      <c r="E18" s="1">
        <f t="shared" si="1"/>
        <v>0</v>
      </c>
      <c r="F18" s="1">
        <f t="shared" si="1"/>
        <v>18.100000000000001</v>
      </c>
      <c r="G18" s="1">
        <f t="shared" si="1"/>
        <v>76.8</v>
      </c>
      <c r="H18" s="1">
        <f t="shared" si="1"/>
        <v>3.06</v>
      </c>
      <c r="I18" s="22"/>
    </row>
    <row r="19" spans="1:9" ht="15" customHeight="1" x14ac:dyDescent="0.3">
      <c r="A19" s="57" t="s">
        <v>19</v>
      </c>
      <c r="B19" s="50" t="s">
        <v>40</v>
      </c>
      <c r="C19" s="8">
        <v>45</v>
      </c>
      <c r="D19" s="8">
        <v>0.63</v>
      </c>
      <c r="E19" s="8">
        <v>2.2799999999999998</v>
      </c>
      <c r="F19" s="8">
        <v>4.05</v>
      </c>
      <c r="G19" s="8">
        <v>39.299999999999997</v>
      </c>
      <c r="H19" s="8">
        <v>14.6</v>
      </c>
      <c r="I19" s="46" t="s">
        <v>41</v>
      </c>
    </row>
    <row r="20" spans="1:9" x14ac:dyDescent="0.3">
      <c r="A20" s="55"/>
      <c r="B20" s="24"/>
      <c r="C20" s="9">
        <v>60</v>
      </c>
      <c r="D20" s="9">
        <v>0.84</v>
      </c>
      <c r="E20" s="9">
        <v>3.04</v>
      </c>
      <c r="F20" s="9">
        <v>5.41</v>
      </c>
      <c r="G20" s="9">
        <v>52.4</v>
      </c>
      <c r="H20" s="9">
        <v>19.5</v>
      </c>
      <c r="I20" s="26"/>
    </row>
    <row r="21" spans="1:9" ht="15" customHeight="1" x14ac:dyDescent="0.3">
      <c r="A21" s="55"/>
      <c r="B21" s="40" t="s">
        <v>42</v>
      </c>
      <c r="C21" s="9">
        <v>200</v>
      </c>
      <c r="D21" s="9">
        <v>2.1</v>
      </c>
      <c r="E21" s="9">
        <v>2.2000000000000002</v>
      </c>
      <c r="F21" s="9">
        <v>13.71</v>
      </c>
      <c r="G21" s="9">
        <v>83.8</v>
      </c>
      <c r="H21" s="9">
        <v>6.6</v>
      </c>
      <c r="I21" s="34" t="s">
        <v>43</v>
      </c>
    </row>
    <row r="22" spans="1:9" x14ac:dyDescent="0.3">
      <c r="A22" s="55"/>
      <c r="B22" s="40"/>
      <c r="C22" s="9">
        <v>250</v>
      </c>
      <c r="D22" s="9">
        <v>2.62</v>
      </c>
      <c r="E22" s="9">
        <v>2.75</v>
      </c>
      <c r="F22" s="9">
        <v>17.13</v>
      </c>
      <c r="G22" s="9">
        <v>104.75</v>
      </c>
      <c r="H22" s="9">
        <v>8.25</v>
      </c>
      <c r="I22" s="34"/>
    </row>
    <row r="23" spans="1:9" x14ac:dyDescent="0.3">
      <c r="A23" s="55"/>
      <c r="B23" s="23" t="s">
        <v>20</v>
      </c>
      <c r="C23" s="9">
        <v>60</v>
      </c>
      <c r="D23" s="9">
        <v>9.56</v>
      </c>
      <c r="E23" s="9">
        <v>7.04</v>
      </c>
      <c r="F23" s="9">
        <v>11.71</v>
      </c>
      <c r="G23" s="9">
        <v>148</v>
      </c>
      <c r="H23" s="9">
        <v>0.85</v>
      </c>
      <c r="I23" s="25" t="s">
        <v>21</v>
      </c>
    </row>
    <row r="24" spans="1:9" x14ac:dyDescent="0.3">
      <c r="A24" s="55"/>
      <c r="B24" s="24"/>
      <c r="C24" s="9">
        <v>80</v>
      </c>
      <c r="D24" s="9">
        <v>11.78</v>
      </c>
      <c r="E24" s="9">
        <v>12.9</v>
      </c>
      <c r="F24" s="9">
        <v>14.9</v>
      </c>
      <c r="G24" s="9">
        <v>223</v>
      </c>
      <c r="H24" s="9">
        <v>1.1299999999999999</v>
      </c>
      <c r="I24" s="26"/>
    </row>
    <row r="25" spans="1:9" x14ac:dyDescent="0.3">
      <c r="A25" s="55"/>
      <c r="B25" s="23" t="s">
        <v>36</v>
      </c>
      <c r="C25" s="9">
        <v>60</v>
      </c>
      <c r="D25" s="9">
        <v>0.97</v>
      </c>
      <c r="E25" s="9">
        <v>3.5</v>
      </c>
      <c r="F25" s="9">
        <v>4.2</v>
      </c>
      <c r="G25" s="9">
        <v>52.5</v>
      </c>
      <c r="H25" s="9">
        <v>0.76</v>
      </c>
      <c r="I25" s="25" t="s">
        <v>37</v>
      </c>
    </row>
    <row r="26" spans="1:9" x14ac:dyDescent="0.3">
      <c r="A26" s="55"/>
      <c r="B26" s="24"/>
      <c r="C26" s="9">
        <v>80</v>
      </c>
      <c r="D26" s="9">
        <v>1.3</v>
      </c>
      <c r="E26" s="9">
        <v>4.7</v>
      </c>
      <c r="F26" s="9">
        <v>5.6</v>
      </c>
      <c r="G26" s="9">
        <v>70</v>
      </c>
      <c r="H26" s="9">
        <v>1.02</v>
      </c>
      <c r="I26" s="26"/>
    </row>
    <row r="27" spans="1:9" x14ac:dyDescent="0.3">
      <c r="A27" s="55"/>
      <c r="B27" s="48" t="s">
        <v>44</v>
      </c>
      <c r="C27" s="9">
        <v>120</v>
      </c>
      <c r="D27" s="9">
        <v>6.87</v>
      </c>
      <c r="E27" s="9">
        <v>4.87</v>
      </c>
      <c r="F27" s="9">
        <v>30.91</v>
      </c>
      <c r="G27" s="9">
        <v>198</v>
      </c>
      <c r="H27" s="9">
        <v>0</v>
      </c>
      <c r="I27" s="34" t="s">
        <v>22</v>
      </c>
    </row>
    <row r="28" spans="1:9" x14ac:dyDescent="0.3">
      <c r="A28" s="55"/>
      <c r="B28" s="49"/>
      <c r="C28" s="9">
        <v>150</v>
      </c>
      <c r="D28" s="9">
        <v>8.6</v>
      </c>
      <c r="E28" s="9">
        <v>6.09</v>
      </c>
      <c r="F28" s="9">
        <v>38.64</v>
      </c>
      <c r="G28" s="9">
        <v>243.7</v>
      </c>
      <c r="H28" s="9">
        <v>0</v>
      </c>
      <c r="I28" s="38"/>
    </row>
    <row r="29" spans="1:9" x14ac:dyDescent="0.3">
      <c r="A29" s="55"/>
      <c r="B29" s="23" t="s">
        <v>23</v>
      </c>
      <c r="C29" s="11">
        <v>150</v>
      </c>
      <c r="D29" s="11">
        <v>0.33</v>
      </c>
      <c r="E29" s="11">
        <v>0.01</v>
      </c>
      <c r="F29" s="11">
        <v>20.82</v>
      </c>
      <c r="G29" s="11">
        <v>84.75</v>
      </c>
      <c r="H29" s="11">
        <v>0.3</v>
      </c>
      <c r="I29" s="25" t="s">
        <v>27</v>
      </c>
    </row>
    <row r="30" spans="1:9" x14ac:dyDescent="0.3">
      <c r="A30" s="55"/>
      <c r="B30" s="24"/>
      <c r="C30" s="11">
        <v>180</v>
      </c>
      <c r="D30" s="11">
        <v>0.4</v>
      </c>
      <c r="E30" s="11">
        <v>0.02</v>
      </c>
      <c r="F30" s="11">
        <v>24.99</v>
      </c>
      <c r="G30" s="11">
        <v>102</v>
      </c>
      <c r="H30" s="11">
        <v>0.36</v>
      </c>
      <c r="I30" s="29"/>
    </row>
    <row r="31" spans="1:9" x14ac:dyDescent="0.3">
      <c r="A31" s="55"/>
      <c r="B31" s="27" t="s">
        <v>24</v>
      </c>
      <c r="C31" s="9">
        <v>40</v>
      </c>
      <c r="D31" s="9">
        <v>2.64</v>
      </c>
      <c r="E31" s="9">
        <v>0.48</v>
      </c>
      <c r="F31" s="9">
        <v>13.36</v>
      </c>
      <c r="G31" s="9">
        <v>69.599999999999994</v>
      </c>
      <c r="H31" s="9">
        <v>0</v>
      </c>
      <c r="I31" s="25" t="s">
        <v>18</v>
      </c>
    </row>
    <row r="32" spans="1:9" x14ac:dyDescent="0.3">
      <c r="A32" s="55"/>
      <c r="B32" s="28"/>
      <c r="C32" s="9">
        <v>50</v>
      </c>
      <c r="D32" s="9">
        <v>3.3</v>
      </c>
      <c r="E32" s="9">
        <v>0.6</v>
      </c>
      <c r="F32" s="9">
        <v>16.7</v>
      </c>
      <c r="G32" s="9">
        <v>87</v>
      </c>
      <c r="H32" s="9">
        <v>0</v>
      </c>
      <c r="I32" s="29"/>
    </row>
    <row r="33" spans="1:9" x14ac:dyDescent="0.3">
      <c r="A33" s="55"/>
      <c r="B33" s="41" t="s">
        <v>17</v>
      </c>
      <c r="C33" s="4">
        <f>C19+C21+C23+C25+C27+C29+C31</f>
        <v>675</v>
      </c>
      <c r="D33" s="4">
        <f t="shared" ref="D33:H33" si="2">D19+D21+D23+D25+D27+D29+D31</f>
        <v>23.1</v>
      </c>
      <c r="E33" s="4">
        <f t="shared" si="2"/>
        <v>20.380000000000003</v>
      </c>
      <c r="F33" s="4">
        <f t="shared" si="2"/>
        <v>98.76</v>
      </c>
      <c r="G33" s="4">
        <f t="shared" si="2"/>
        <v>675.95</v>
      </c>
      <c r="H33" s="4">
        <f t="shared" si="2"/>
        <v>23.110000000000003</v>
      </c>
      <c r="I33" s="56"/>
    </row>
    <row r="34" spans="1:9" x14ac:dyDescent="0.3">
      <c r="A34" s="55"/>
      <c r="B34" s="41"/>
      <c r="C34" s="4">
        <f>C20+C22+C24+C26+C28+C30+C32</f>
        <v>850</v>
      </c>
      <c r="D34" s="4">
        <f t="shared" ref="D34:H34" si="3">D20+D22+D24+D26+D28+D30+D32</f>
        <v>28.84</v>
      </c>
      <c r="E34" s="4">
        <f t="shared" si="3"/>
        <v>30.1</v>
      </c>
      <c r="F34" s="4">
        <f t="shared" si="3"/>
        <v>123.37</v>
      </c>
      <c r="G34" s="4">
        <f t="shared" si="3"/>
        <v>882.84999999999991</v>
      </c>
      <c r="H34" s="4">
        <f t="shared" si="3"/>
        <v>30.259999999999998</v>
      </c>
      <c r="I34" s="56"/>
    </row>
    <row r="35" spans="1:9" x14ac:dyDescent="0.3">
      <c r="A35" s="57" t="s">
        <v>25</v>
      </c>
      <c r="B35" s="42" t="s">
        <v>45</v>
      </c>
      <c r="C35" s="9">
        <v>35</v>
      </c>
      <c r="D35" s="9">
        <v>2.23</v>
      </c>
      <c r="E35" s="9">
        <v>1.49</v>
      </c>
      <c r="F35" s="9">
        <v>22.06</v>
      </c>
      <c r="G35" s="9">
        <v>111</v>
      </c>
      <c r="H35" s="9">
        <v>0.04</v>
      </c>
      <c r="I35" s="34" t="s">
        <v>46</v>
      </c>
    </row>
    <row r="36" spans="1:9" x14ac:dyDescent="0.3">
      <c r="A36" s="55"/>
      <c r="B36" s="42"/>
      <c r="C36" s="9">
        <v>50</v>
      </c>
      <c r="D36" s="9">
        <v>3.2</v>
      </c>
      <c r="E36" s="9">
        <v>2.13</v>
      </c>
      <c r="F36" s="9">
        <v>31.5</v>
      </c>
      <c r="G36" s="9">
        <v>158.5</v>
      </c>
      <c r="H36" s="9">
        <v>0.06</v>
      </c>
      <c r="I36" s="38"/>
    </row>
    <row r="37" spans="1:9" x14ac:dyDescent="0.3">
      <c r="A37" s="55"/>
      <c r="B37" s="43" t="s">
        <v>31</v>
      </c>
      <c r="C37" s="5">
        <v>150</v>
      </c>
      <c r="D37" s="5">
        <v>4.58</v>
      </c>
      <c r="E37" s="5">
        <v>4.08</v>
      </c>
      <c r="F37" s="5">
        <v>7.58</v>
      </c>
      <c r="G37" s="5">
        <v>85</v>
      </c>
      <c r="H37" s="5">
        <v>2.0499999999999998</v>
      </c>
      <c r="I37" s="45" t="s">
        <v>32</v>
      </c>
    </row>
    <row r="38" spans="1:9" x14ac:dyDescent="0.3">
      <c r="A38" s="55"/>
      <c r="B38" s="44"/>
      <c r="C38" s="5">
        <v>180</v>
      </c>
      <c r="D38" s="5">
        <v>5.48</v>
      </c>
      <c r="E38" s="5">
        <v>4.88</v>
      </c>
      <c r="F38" s="5">
        <v>9.07</v>
      </c>
      <c r="G38" s="5">
        <v>102</v>
      </c>
      <c r="H38" s="5">
        <v>2.46</v>
      </c>
      <c r="I38" s="39"/>
    </row>
    <row r="39" spans="1:9" x14ac:dyDescent="0.3">
      <c r="A39" s="55"/>
      <c r="B39" s="41" t="s">
        <v>17</v>
      </c>
      <c r="C39" s="4">
        <f>C35+C37</f>
        <v>185</v>
      </c>
      <c r="D39" s="4">
        <f t="shared" ref="D39:H39" si="4">D35+D37</f>
        <v>6.8100000000000005</v>
      </c>
      <c r="E39" s="4">
        <f t="shared" si="4"/>
        <v>5.57</v>
      </c>
      <c r="F39" s="4">
        <f t="shared" si="4"/>
        <v>29.64</v>
      </c>
      <c r="G39" s="4">
        <f t="shared" si="4"/>
        <v>196</v>
      </c>
      <c r="H39" s="4">
        <f t="shared" si="4"/>
        <v>2.09</v>
      </c>
      <c r="I39" s="21"/>
    </row>
    <row r="40" spans="1:9" x14ac:dyDescent="0.3">
      <c r="A40" s="55"/>
      <c r="B40" s="41"/>
      <c r="C40" s="4">
        <f>C36+C38</f>
        <v>230</v>
      </c>
      <c r="D40" s="4">
        <f t="shared" ref="D40:H40" si="5">D36+D38</f>
        <v>8.68</v>
      </c>
      <c r="E40" s="4">
        <f t="shared" si="5"/>
        <v>7.01</v>
      </c>
      <c r="F40" s="4">
        <f t="shared" si="5"/>
        <v>40.57</v>
      </c>
      <c r="G40" s="4">
        <f t="shared" si="5"/>
        <v>260.5</v>
      </c>
      <c r="H40" s="4">
        <f t="shared" si="5"/>
        <v>2.52</v>
      </c>
      <c r="I40" s="47"/>
    </row>
    <row r="41" spans="1:9" x14ac:dyDescent="0.3">
      <c r="A41" s="55"/>
      <c r="B41" s="41" t="s">
        <v>26</v>
      </c>
      <c r="C41" s="4">
        <f>C13+C17+C33+C39</f>
        <v>1400</v>
      </c>
      <c r="D41" s="4">
        <f t="shared" ref="D41:H41" si="6">D13+D17+D33+D39</f>
        <v>39.070000000000007</v>
      </c>
      <c r="E41" s="4">
        <f t="shared" si="6"/>
        <v>39.440000000000005</v>
      </c>
      <c r="F41" s="4">
        <f t="shared" si="6"/>
        <v>183.03000000000003</v>
      </c>
      <c r="G41" s="4">
        <f t="shared" si="6"/>
        <v>1248.75</v>
      </c>
      <c r="H41" s="4">
        <f t="shared" si="6"/>
        <v>29.130000000000003</v>
      </c>
      <c r="I41" s="47"/>
    </row>
    <row r="42" spans="1:9" x14ac:dyDescent="0.3">
      <c r="A42" s="55"/>
      <c r="B42" s="41"/>
      <c r="C42" s="4">
        <f>C14+C18+C34+C40</f>
        <v>1730</v>
      </c>
      <c r="D42" s="4">
        <f t="shared" ref="D42:H42" si="7">D14+D18+D34+D40</f>
        <v>48.330000000000005</v>
      </c>
      <c r="E42" s="4">
        <f t="shared" si="7"/>
        <v>52.08</v>
      </c>
      <c r="F42" s="4">
        <f t="shared" si="7"/>
        <v>229.05</v>
      </c>
      <c r="G42" s="4">
        <f t="shared" si="7"/>
        <v>1582.1499999999999</v>
      </c>
      <c r="H42" s="4">
        <f t="shared" si="7"/>
        <v>37</v>
      </c>
      <c r="I42" s="47"/>
    </row>
    <row r="43" spans="1:9" x14ac:dyDescent="0.3">
      <c r="A43" s="58"/>
      <c r="B43" s="41" t="s">
        <v>38</v>
      </c>
      <c r="C43" s="3" t="e">
        <f>#REF!+#REF!+#REF!+#REF!+#REF!+#REF!+#REF!+#REF!+#REF!+ 'День 10'!C41</f>
        <v>#REF!</v>
      </c>
      <c r="D43" s="7" t="e">
        <f>#REF!+#REF!+#REF!+#REF!+#REF!+#REF!+#REF!+#REF!+#REF!+ 'День 10'!D41</f>
        <v>#REF!</v>
      </c>
      <c r="E43" s="7" t="e">
        <f>#REF!+#REF!+#REF!+#REF!+#REF!+#REF!+#REF!+#REF!+#REF!+ 'День 10'!E41</f>
        <v>#REF!</v>
      </c>
      <c r="F43" s="7" t="e">
        <f>#REF!+#REF!+#REF!+#REF!+#REF!+#REF!+#REF!+#REF!+#REF!+ 'День 10'!F41</f>
        <v>#REF!</v>
      </c>
      <c r="G43" s="7" t="e">
        <f>#REF!+#REF!+#REF!+#REF!+#REF!+#REF!+#REF!+#REF!+#REF!+ 'День 10'!G41</f>
        <v>#REF!</v>
      </c>
      <c r="H43" s="7" t="e">
        <f>#REF!+#REF!+#REF!+#REF!+#REF!+#REF!+#REF!+#REF!+#REF!+ 'День 10'!H41</f>
        <v>#REF!</v>
      </c>
      <c r="I43" s="61"/>
    </row>
    <row r="44" spans="1:9" x14ac:dyDescent="0.3">
      <c r="A44" s="59"/>
      <c r="B44" s="41"/>
      <c r="C44" s="3" t="e">
        <f>#REF!+#REF!+#REF!+#REF!+#REF!+#REF!+#REF!+#REF!+#REF!+'День 10'!C42</f>
        <v>#REF!</v>
      </c>
      <c r="D44" s="7" t="e">
        <f>#REF!+#REF!+#REF!+#REF!+#REF!+#REF!+#REF!+#REF!+#REF!+'День 10'!D42</f>
        <v>#REF!</v>
      </c>
      <c r="E44" s="7" t="e">
        <f>#REF!+#REF!+#REF!+#REF!+#REF!+#REF!+#REF!+#REF!+#REF!+'День 10'!E42</f>
        <v>#REF!</v>
      </c>
      <c r="F44" s="7" t="e">
        <f>#REF!+#REF!+#REF!+#REF!+#REF!+#REF!+#REF!+#REF!+#REF!+'День 10'!F42</f>
        <v>#REF!</v>
      </c>
      <c r="G44" s="7" t="e">
        <f>#REF!+#REF!+#REF!+#REF!+#REF!+#REF!+#REF!+#REF!+#REF!+'День 10'!G42</f>
        <v>#REF!</v>
      </c>
      <c r="H44" s="7" t="e">
        <f>#REF!+#REF!+#REF!+#REF!+#REF!+#REF!+#REF!+#REF!+#REF!+'День 10'!H42</f>
        <v>#REF!</v>
      </c>
      <c r="I44" s="61"/>
    </row>
    <row r="45" spans="1:9" x14ac:dyDescent="0.3">
      <c r="A45" s="59"/>
      <c r="B45" s="63" t="s">
        <v>39</v>
      </c>
      <c r="C45" s="7" t="e">
        <f t="shared" ref="C45:H46" si="8">C43/10</f>
        <v>#REF!</v>
      </c>
      <c r="D45" s="7" t="e">
        <f t="shared" si="8"/>
        <v>#REF!</v>
      </c>
      <c r="E45" s="7" t="e">
        <f t="shared" si="8"/>
        <v>#REF!</v>
      </c>
      <c r="F45" s="7" t="e">
        <f t="shared" si="8"/>
        <v>#REF!</v>
      </c>
      <c r="G45" s="7" t="e">
        <f t="shared" si="8"/>
        <v>#REF!</v>
      </c>
      <c r="H45" s="7" t="e">
        <f t="shared" si="8"/>
        <v>#REF!</v>
      </c>
      <c r="I45" s="61"/>
    </row>
    <row r="46" spans="1:9" ht="15" thickBot="1" x14ac:dyDescent="0.35">
      <c r="A46" s="60"/>
      <c r="B46" s="64"/>
      <c r="C46" s="10" t="e">
        <f t="shared" si="8"/>
        <v>#REF!</v>
      </c>
      <c r="D46" s="10" t="e">
        <f t="shared" si="8"/>
        <v>#REF!</v>
      </c>
      <c r="E46" s="10" t="e">
        <f t="shared" si="8"/>
        <v>#REF!</v>
      </c>
      <c r="F46" s="10" t="e">
        <f t="shared" si="8"/>
        <v>#REF!</v>
      </c>
      <c r="G46" s="10" t="e">
        <f t="shared" si="8"/>
        <v>#REF!</v>
      </c>
      <c r="H46" s="10" t="e">
        <f t="shared" si="8"/>
        <v>#REF!</v>
      </c>
      <c r="I46" s="62"/>
    </row>
  </sheetData>
  <mergeCells count="51">
    <mergeCell ref="A8:A14"/>
    <mergeCell ref="A15:A18"/>
    <mergeCell ref="B15:B16"/>
    <mergeCell ref="I15:I16"/>
    <mergeCell ref="B17:B18"/>
    <mergeCell ref="I17:I18"/>
    <mergeCell ref="A4:A6"/>
    <mergeCell ref="B4:B6"/>
    <mergeCell ref="D4:F4"/>
    <mergeCell ref="G4:G6"/>
    <mergeCell ref="H4:H6"/>
    <mergeCell ref="I4:I6"/>
    <mergeCell ref="D5:D6"/>
    <mergeCell ref="E5:E6"/>
    <mergeCell ref="F5:F6"/>
    <mergeCell ref="B7:B8"/>
    <mergeCell ref="I7:I8"/>
    <mergeCell ref="I29:I30"/>
    <mergeCell ref="A43:A46"/>
    <mergeCell ref="I39:I46"/>
    <mergeCell ref="B43:B44"/>
    <mergeCell ref="B45:B46"/>
    <mergeCell ref="B9:B10"/>
    <mergeCell ref="I9:I10"/>
    <mergeCell ref="B11:B12"/>
    <mergeCell ref="I11:I12"/>
    <mergeCell ref="B13:B14"/>
    <mergeCell ref="I13:I14"/>
    <mergeCell ref="B37:B38"/>
    <mergeCell ref="I37:I38"/>
    <mergeCell ref="A35:A42"/>
    <mergeCell ref="B35:B36"/>
    <mergeCell ref="I35:I36"/>
    <mergeCell ref="B39:B40"/>
    <mergeCell ref="B41:B42"/>
    <mergeCell ref="A19:A34"/>
    <mergeCell ref="B27:B28"/>
    <mergeCell ref="I27:I28"/>
    <mergeCell ref="B31:B32"/>
    <mergeCell ref="I33:I34"/>
    <mergeCell ref="B19:B20"/>
    <mergeCell ref="I19:I20"/>
    <mergeCell ref="B33:B34"/>
    <mergeCell ref="I31:I32"/>
    <mergeCell ref="B29:B30"/>
    <mergeCell ref="B25:B26"/>
    <mergeCell ref="I25:I26"/>
    <mergeCell ref="B21:B22"/>
    <mergeCell ref="I21:I22"/>
    <mergeCell ref="B23:B24"/>
    <mergeCell ref="I23:I24"/>
  </mergeCells>
  <pageMargins left="0.31496062992125984" right="0.11811023622047245" top="0.15748031496062992" bottom="0.15748031496062992" header="0.11811023622047245" footer="0.11811023622047245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Админ</cp:lastModifiedBy>
  <cp:lastPrinted>2024-03-06T08:27:29Z</cp:lastPrinted>
  <dcterms:created xsi:type="dcterms:W3CDTF">2017-01-24T05:48:09Z</dcterms:created>
  <dcterms:modified xsi:type="dcterms:W3CDTF">2024-05-23T12:43:13Z</dcterms:modified>
</cp:coreProperties>
</file>